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<sst xmlns="http://schemas.openxmlformats.org/spreadsheetml/2006/main" count="37" uniqueCount="30">
  <si>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Zadání:</t>
  </si>
  <si>
    <t>Postup výpočtu:</t>
  </si>
  <si>
    <r>
      <t>Určete jak se změní teplota varu vodu zvýšíme-li tlak z 101 325 (1atm) Pa o 50%, tj. na tlak 151 987,5 Pa. Při výpočtu uvažujte molární vypařovací teplo vody při 100°C (</t>
    </r>
    <r>
      <rPr>
        <sz val="11"/>
        <rFont val="Arial"/>
        <family val="0"/>
      </rPr>
      <t>ΔH</t>
    </r>
    <r>
      <rPr>
        <vertAlign val="superscript"/>
        <sz val="11"/>
        <rFont val="Arial"/>
        <family val="2"/>
      </rPr>
      <t>0</t>
    </r>
    <r>
      <rPr>
        <vertAlign val="subscript"/>
        <sz val="11"/>
        <rFont val="Arial"/>
        <family val="2"/>
      </rPr>
      <t>výp.</t>
    </r>
    <r>
      <rPr>
        <sz val="11"/>
        <rFont val="Arial"/>
        <family val="0"/>
      </rPr>
      <t>)</t>
    </r>
    <r>
      <rPr>
        <vertAlign val="subscript"/>
        <sz val="11"/>
        <rFont val="Arial"/>
        <family val="2"/>
      </rPr>
      <t xml:space="preserve">H2O </t>
    </r>
    <r>
      <rPr>
        <sz val="11"/>
        <rFont val="Arial"/>
        <family val="2"/>
      </rPr>
      <t>= 40 404,9 J/mol, teplotu varu vody při tlaku 1atm cca 100 °C a molární objem vody V(l) = 0,018dm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. </t>
    </r>
  </si>
  <si>
    <t>Závislost parciálního tlaku na teplotě</t>
  </si>
  <si>
    <t>Určete</t>
  </si>
  <si>
    <t>Další potřebné údaje</t>
  </si>
  <si>
    <r>
      <t>1mol ideálního plynu zaujíma za standardních podmínek, tj. při teplotě 273,15K a tlaku p = 101 325 Pa objem 22,41 dm</t>
    </r>
    <r>
      <rPr>
        <vertAlign val="superscript"/>
        <sz val="10"/>
        <rFont val="Arial"/>
        <family val="2"/>
      </rPr>
      <t>3</t>
    </r>
  </si>
  <si>
    <r>
      <t>a tedy V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 22,41 dm</t>
    </r>
    <r>
      <rPr>
        <vertAlign val="superscript"/>
        <sz val="10"/>
        <rFont val="Arial"/>
        <family val="2"/>
      </rPr>
      <t>3</t>
    </r>
  </si>
  <si>
    <t>Volitelné parametry</t>
  </si>
  <si>
    <t>Pa</t>
  </si>
  <si>
    <t>Vnější tlak standardní =</t>
  </si>
  <si>
    <t>Zvýšený vnější tlak =</t>
  </si>
  <si>
    <t>atm</t>
  </si>
  <si>
    <t>Použité vztahy</t>
  </si>
  <si>
    <r>
      <t xml:space="preserve">Molární objem páry </t>
    </r>
    <r>
      <rPr>
        <i/>
        <sz val="10"/>
        <rFont val="Arial"/>
        <family val="2"/>
      </rPr>
      <t>Vp</t>
    </r>
    <r>
      <rPr>
        <sz val="10"/>
        <rFont val="Arial"/>
        <family val="0"/>
      </rPr>
      <t xml:space="preserve"> při teplotě =</t>
    </r>
  </si>
  <si>
    <t xml:space="preserve">Teplota páry = </t>
  </si>
  <si>
    <t>K</t>
  </si>
  <si>
    <t>Vp =</t>
  </si>
  <si>
    <r>
      <t>dm</t>
    </r>
    <r>
      <rPr>
        <vertAlign val="superscript"/>
        <sz val="10"/>
        <rFont val="Arial"/>
        <family val="2"/>
      </rPr>
      <t>3</t>
    </r>
  </si>
  <si>
    <t>=</t>
  </si>
  <si>
    <r>
      <t>m</t>
    </r>
    <r>
      <rPr>
        <vertAlign val="superscript"/>
        <sz val="10"/>
        <rFont val="Arial"/>
        <family val="2"/>
      </rPr>
      <t>3</t>
    </r>
  </si>
  <si>
    <t>ΔT =</t>
  </si>
  <si>
    <t>Zadané parametry</t>
  </si>
  <si>
    <r>
      <t>(ΔH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výp.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H2O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</si>
  <si>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 xml:space="preserve">(l) </t>
    </r>
    <r>
      <rPr>
        <sz val="10"/>
        <rFont val="Arial"/>
        <family val="2"/>
      </rPr>
      <t>=</t>
    </r>
  </si>
  <si>
    <t>J/mol</t>
  </si>
  <si>
    <t>Teplotu vypařování vody při zvýšeném atmosférickém tlaku</t>
  </si>
  <si>
    <t>°C</t>
  </si>
  <si>
    <t>Změna teploty vypařování vody</t>
  </si>
  <si>
    <t>Teplota vypařování vody bude při změně vnějšího tlaku rovna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</si>
</sst>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1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sz val="12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5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9" fillId="2" borderId="0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3" fontId="1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3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4" fontId="12" fillId="2" borderId="0" xfId="0" applyNumberFormat="1" applyFont="1" applyFill="1" applyAlignment="1">
      <alignment/>
    </xf>
    <xf numFmtId="2" fontId="12" fillId="2" borderId="0" xfId="0" applyNumberFormat="1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9" fillId="2" borderId="0" xfId="0" applyFont="1" applyFill="1" applyAlignment="1">
      <alignment/>
    </xf>
    <xf numFmtId="167" fontId="13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0.57421875" style="15" customWidth="1"/>
    <col min="2" max="2" width="12.00390625" style="15" customWidth="1"/>
    <col min="3" max="3" width="10.28125" style="15" customWidth="1"/>
    <col min="4" max="4" width="11.7109375" style="15" customWidth="1"/>
    <col min="5" max="5" width="13.00390625" style="15" customWidth="1"/>
    <col min="6" max="6" width="9.140625" style="15" customWidth="1"/>
    <col min="7" max="7" width="10.28125" style="15" customWidth="1"/>
    <col min="8" max="16384" width="9.140625" style="15" customWidth="1"/>
  </cols>
  <sheetData>
    <row r="1" spans="1:15" ht="15.75">
      <c r="A1" s="16"/>
      <c r="H1" s="4"/>
      <c r="I1" s="2"/>
      <c r="J1" s="2"/>
      <c r="K1" s="2"/>
      <c r="L1" s="2"/>
      <c r="M1" s="2"/>
      <c r="N1" s="2"/>
      <c r="O1" s="2"/>
    </row>
    <row r="2" spans="1:15" ht="15.75">
      <c r="A2" s="17" t="s">
        <v>3</v>
      </c>
      <c r="H2" s="4"/>
      <c r="I2" s="2"/>
      <c r="J2" s="2"/>
      <c r="K2" s="2"/>
      <c r="L2" s="2"/>
      <c r="M2" s="2"/>
      <c r="N2" s="2"/>
      <c r="O2" s="2"/>
    </row>
    <row r="3" spans="1:15" ht="9.75" customHeight="1">
      <c r="A3" s="17"/>
      <c r="H3" s="4"/>
      <c r="I3" s="2"/>
      <c r="J3" s="2"/>
      <c r="K3" s="2"/>
      <c r="L3" s="2"/>
      <c r="M3" s="2"/>
      <c r="N3" s="2"/>
      <c r="O3" s="2"/>
    </row>
    <row r="4" ht="15.75">
      <c r="A4" s="16" t="s">
        <v>0</v>
      </c>
    </row>
    <row r="5" spans="1:10" ht="12.75" customHeight="1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6.75" customHeight="1">
      <c r="A9" s="3"/>
      <c r="B9" s="2"/>
      <c r="C9" s="20"/>
      <c r="D9" s="20"/>
      <c r="E9" s="20"/>
      <c r="F9" s="20"/>
      <c r="G9" s="20"/>
      <c r="H9" s="20"/>
      <c r="I9" s="20"/>
      <c r="J9" s="20"/>
    </row>
    <row r="10" spans="1:10" ht="15.75" customHeight="1">
      <c r="A10" s="1" t="s">
        <v>4</v>
      </c>
      <c r="B10" s="2"/>
      <c r="C10" s="20"/>
      <c r="D10" s="20"/>
      <c r="E10" s="20"/>
      <c r="F10" s="20"/>
      <c r="G10" s="20"/>
      <c r="H10" s="20"/>
      <c r="I10" s="20"/>
      <c r="J10" s="20"/>
    </row>
    <row r="11" spans="1:10" ht="14.25">
      <c r="A11" s="2" t="s">
        <v>26</v>
      </c>
      <c r="B11" s="2"/>
      <c r="C11" s="20"/>
      <c r="D11" s="20"/>
      <c r="E11" s="20"/>
      <c r="F11" s="20"/>
      <c r="G11" s="20"/>
      <c r="H11" s="20"/>
      <c r="I11" s="20"/>
      <c r="J11" s="20"/>
    </row>
    <row r="12" spans="1:10" ht="8.25" customHeight="1">
      <c r="A12" s="2"/>
      <c r="B12" s="2"/>
      <c r="C12" s="20"/>
      <c r="D12" s="20"/>
      <c r="E12" s="20"/>
      <c r="F12" s="20"/>
      <c r="G12" s="20"/>
      <c r="H12" s="20"/>
      <c r="I12" s="20"/>
      <c r="J12" s="20"/>
    </row>
    <row r="13" spans="1:10" ht="15">
      <c r="A13" s="11" t="s">
        <v>22</v>
      </c>
      <c r="B13" s="2"/>
      <c r="C13" s="20"/>
      <c r="D13" s="20"/>
      <c r="E13" s="20"/>
      <c r="F13" s="20"/>
      <c r="G13" s="20"/>
      <c r="H13" s="20"/>
      <c r="I13" s="20"/>
      <c r="J13" s="20"/>
    </row>
    <row r="14" spans="1:10" ht="16.5">
      <c r="A14" s="12" t="s">
        <v>23</v>
      </c>
      <c r="B14" s="13">
        <v>40404.9</v>
      </c>
      <c r="C14" s="20" t="s">
        <v>25</v>
      </c>
      <c r="D14" s="20"/>
      <c r="E14" s="20"/>
      <c r="F14" s="20"/>
      <c r="G14" s="20"/>
      <c r="H14" s="20"/>
      <c r="I14" s="20"/>
      <c r="J14" s="20"/>
    </row>
    <row r="15" spans="1:10" ht="16.5">
      <c r="A15" s="12" t="s">
        <v>24</v>
      </c>
      <c r="B15" s="13">
        <v>0.018</v>
      </c>
      <c r="C15" s="15" t="s">
        <v>18</v>
      </c>
      <c r="D15" s="20"/>
      <c r="E15" s="20"/>
      <c r="F15" s="20"/>
      <c r="G15" s="20"/>
      <c r="H15" s="20"/>
      <c r="I15" s="20"/>
      <c r="J15" s="20"/>
    </row>
    <row r="16" spans="1:9" ht="15.75">
      <c r="A16" s="6" t="s">
        <v>15</v>
      </c>
      <c r="B16" s="9">
        <v>100</v>
      </c>
      <c r="C16" s="14" t="s">
        <v>27</v>
      </c>
      <c r="D16" s="10">
        <f>B16+273.15</f>
        <v>373.15</v>
      </c>
      <c r="E16" s="5" t="s">
        <v>16</v>
      </c>
      <c r="F16" s="20"/>
      <c r="G16" s="20"/>
      <c r="H16" s="20"/>
      <c r="I16" s="20"/>
    </row>
    <row r="17" spans="1:10" ht="15.75">
      <c r="A17" s="6" t="s">
        <v>10</v>
      </c>
      <c r="B17" s="9">
        <v>1</v>
      </c>
      <c r="C17" s="20"/>
      <c r="D17" s="7">
        <f>B17*101325</f>
        <v>101325</v>
      </c>
      <c r="E17" s="20" t="s">
        <v>9</v>
      </c>
      <c r="F17" s="20"/>
      <c r="G17" s="20"/>
      <c r="H17" s="20"/>
      <c r="I17" s="20"/>
      <c r="J17" s="20"/>
    </row>
    <row r="18" spans="1:10" ht="9" customHeight="1">
      <c r="A18" s="6"/>
      <c r="B18" s="2"/>
      <c r="C18" s="20"/>
      <c r="D18" s="20"/>
      <c r="E18" s="20"/>
      <c r="F18" s="20"/>
      <c r="G18" s="20"/>
      <c r="H18" s="20"/>
      <c r="I18" s="20"/>
      <c r="J18" s="20"/>
    </row>
    <row r="19" spans="1:10" ht="15.75">
      <c r="A19" s="4" t="s">
        <v>5</v>
      </c>
      <c r="B19" s="2"/>
      <c r="C19" s="20"/>
      <c r="D19" s="20"/>
      <c r="E19" s="20"/>
      <c r="F19" s="20"/>
      <c r="G19" s="20"/>
      <c r="H19" s="20"/>
      <c r="I19" s="20"/>
      <c r="J19" s="20"/>
    </row>
    <row r="20" spans="1:10" ht="14.25">
      <c r="A20" s="2" t="s">
        <v>6</v>
      </c>
      <c r="B20" s="2"/>
      <c r="C20" s="20"/>
      <c r="D20" s="20"/>
      <c r="E20" s="20"/>
      <c r="F20" s="20"/>
      <c r="G20" s="20"/>
      <c r="H20" s="20"/>
      <c r="I20" s="20"/>
      <c r="J20" s="20"/>
    </row>
    <row r="21" spans="1:10" ht="15.75">
      <c r="A21" s="2" t="s">
        <v>7</v>
      </c>
      <c r="B21" s="2"/>
      <c r="C21" s="20"/>
      <c r="D21" s="20"/>
      <c r="E21" s="20"/>
      <c r="F21" s="20"/>
      <c r="G21" s="20"/>
      <c r="H21" s="20"/>
      <c r="I21" s="20"/>
      <c r="J21" s="20"/>
    </row>
    <row r="22" spans="1:10" ht="14.25">
      <c r="A22" s="2"/>
      <c r="B22" s="2"/>
      <c r="C22" s="20"/>
      <c r="D22" s="20"/>
      <c r="E22" s="20"/>
      <c r="F22" s="20"/>
      <c r="G22" s="20"/>
      <c r="H22" s="20"/>
      <c r="I22" s="20"/>
      <c r="J22" s="20"/>
    </row>
    <row r="23" spans="1:10" ht="15.75">
      <c r="A23" s="4" t="s">
        <v>8</v>
      </c>
      <c r="B23" s="2"/>
      <c r="C23" s="2"/>
      <c r="D23" s="20"/>
      <c r="E23" s="20"/>
      <c r="F23" s="20"/>
      <c r="G23" s="20"/>
      <c r="H23" s="20"/>
      <c r="I23" s="20"/>
      <c r="J23" s="20"/>
    </row>
    <row r="24" spans="1:9" ht="15.75">
      <c r="A24" s="6" t="s">
        <v>11</v>
      </c>
      <c r="B24" s="28">
        <v>1.2</v>
      </c>
      <c r="C24" s="5" t="s">
        <v>12</v>
      </c>
      <c r="D24" s="7">
        <f>B24*101325</f>
        <v>121590</v>
      </c>
      <c r="E24" s="5" t="s">
        <v>9</v>
      </c>
      <c r="F24" s="20"/>
      <c r="G24" s="20"/>
      <c r="H24" s="20"/>
      <c r="I24" s="20"/>
    </row>
    <row r="25" spans="1:9" ht="9.75" customHeight="1">
      <c r="A25" s="6"/>
      <c r="B25" s="28"/>
      <c r="C25" s="5"/>
      <c r="D25" s="7"/>
      <c r="E25" s="5"/>
      <c r="F25" s="20"/>
      <c r="G25" s="20"/>
      <c r="H25" s="20"/>
      <c r="I25" s="20"/>
    </row>
    <row r="26" ht="15.75">
      <c r="A26" s="16" t="s">
        <v>1</v>
      </c>
    </row>
    <row r="27" ht="12.75">
      <c r="A27" s="8" t="s">
        <v>13</v>
      </c>
    </row>
    <row r="28" spans="1:9" ht="15.75">
      <c r="A28" s="2"/>
      <c r="E28" s="15" t="s">
        <v>14</v>
      </c>
      <c r="H28" s="21">
        <f>D16</f>
        <v>373.15</v>
      </c>
      <c r="I28" s="15" t="s">
        <v>16</v>
      </c>
    </row>
    <row r="30" spans="1:10" ht="15.75">
      <c r="A30" s="2"/>
      <c r="E30" s="15" t="s">
        <v>17</v>
      </c>
      <c r="F30" s="22">
        <f>(D16/273.15)*22.41</f>
        <v>30.614283360790772</v>
      </c>
      <c r="G30" s="23" t="s">
        <v>18</v>
      </c>
      <c r="H30" s="24" t="s">
        <v>19</v>
      </c>
      <c r="I30" s="25">
        <f>F30/1000</f>
        <v>0.03061428336079077</v>
      </c>
      <c r="J30" s="15" t="s">
        <v>20</v>
      </c>
    </row>
    <row r="31" spans="1:8" ht="12.75">
      <c r="A31" s="2"/>
      <c r="G31" s="23"/>
      <c r="H31" s="24"/>
    </row>
    <row r="32" spans="5:8" ht="12.75">
      <c r="E32" s="15" t="s">
        <v>28</v>
      </c>
      <c r="G32" s="23"/>
      <c r="H32" s="24"/>
    </row>
    <row r="33" spans="5:10" ht="15.75">
      <c r="E33" s="15" t="s">
        <v>21</v>
      </c>
      <c r="F33" s="25">
        <f>((D24-D17)*(I30-(0.018/1000))*D16)/40404.9</f>
        <v>5.726175997283559</v>
      </c>
      <c r="G33" s="23" t="s">
        <v>16</v>
      </c>
      <c r="H33" s="24" t="s">
        <v>19</v>
      </c>
      <c r="I33" s="25">
        <f>F33</f>
        <v>5.726175997283559</v>
      </c>
      <c r="J33" s="15" t="s">
        <v>27</v>
      </c>
    </row>
    <row r="35" spans="1:7" ht="15.75">
      <c r="A35" s="26" t="s">
        <v>29</v>
      </c>
      <c r="F35" s="22">
        <f>100+I33</f>
        <v>105.72617599728356</v>
      </c>
      <c r="G35" s="27" t="s">
        <v>27</v>
      </c>
    </row>
  </sheetData>
  <mergeCells count="1">
    <mergeCell ref="A5:J8"/>
  </mergeCells>
  <printOptions/>
  <pageMargins left="0.75" right="0.75" top="1" bottom="1" header="0.4921259845" footer="0.4921259845"/>
  <pageSetup orientation="portrait" paperSize="9" r:id="rId5"/>
  <legacyDrawing r:id="rId4"/>
  <oleObjects>
    <oleObject progId="Equation.3" shapeId="1572583" r:id="rId1"/>
    <oleObject progId="Equation.3" shapeId="1642762" r:id="rId2"/>
    <oleObject progId="Equation.3" shapeId="16907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2006-10-14T15:22:12Z</dcterms:created>
  <dcterms:modified xsi:type="dcterms:W3CDTF">2006-10-14T18:17:09Z</dcterms:modified>
  <cp:category/>
  <cp:version/>
  <cp:contentType/>
  <cp:contentStatus/>
</cp:coreProperties>
</file>